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584E2AD9-83AD-4444-9C4D-2207E70063CD}" xr6:coauthVersionLast="43" xr6:coauthVersionMax="43" xr10:uidLastSave="{00000000-0000-0000-0000-000000000000}"/>
  <bookViews>
    <workbookView xWindow="28680" yWindow="-120" windowWidth="29040" windowHeight="15840" xr2:uid="{718C821B-3336-49A0-8D4A-5E5F5C33A9F9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" i="1" l="1"/>
  <c r="N46" i="1"/>
  <c r="N43" i="1"/>
  <c r="N29" i="1"/>
  <c r="N47" i="1" l="1"/>
  <c r="N48" i="1"/>
  <c r="C59" i="1"/>
  <c r="D58" i="1"/>
  <c r="D57" i="1"/>
  <c r="D56" i="1"/>
  <c r="D55" i="1"/>
  <c r="D54" i="1"/>
  <c r="D59" i="1" s="1"/>
  <c r="M49" i="1"/>
  <c r="L46" i="1"/>
  <c r="L47" i="1" s="1"/>
  <c r="K46" i="1"/>
  <c r="K47" i="1" s="1"/>
  <c r="J46" i="1"/>
  <c r="I46" i="1"/>
  <c r="H46" i="1"/>
  <c r="H47" i="1" s="1"/>
  <c r="G46" i="1"/>
  <c r="G47" i="1" s="1"/>
  <c r="F46" i="1"/>
  <c r="E46" i="1"/>
  <c r="D46" i="1"/>
  <c r="D47" i="1" s="1"/>
  <c r="C46" i="1"/>
  <c r="C47" i="1" s="1"/>
  <c r="M45" i="1"/>
  <c r="L43" i="1"/>
  <c r="K43" i="1"/>
  <c r="J43" i="1"/>
  <c r="J47" i="1" s="1"/>
  <c r="I43" i="1"/>
  <c r="I47" i="1" s="1"/>
  <c r="H43" i="1"/>
  <c r="G43" i="1"/>
  <c r="F43" i="1"/>
  <c r="F47" i="1" s="1"/>
  <c r="E43" i="1"/>
  <c r="E47" i="1" s="1"/>
  <c r="D43" i="1"/>
  <c r="C43" i="1"/>
  <c r="M42" i="1"/>
  <c r="M41" i="1"/>
  <c r="M40" i="1"/>
  <c r="M39" i="1"/>
  <c r="M38" i="1"/>
  <c r="M37" i="1"/>
  <c r="M36" i="1"/>
  <c r="L34" i="1"/>
  <c r="L48" i="1" s="1"/>
  <c r="K34" i="1"/>
  <c r="K48" i="1" s="1"/>
  <c r="J34" i="1"/>
  <c r="I34" i="1"/>
  <c r="H34" i="1"/>
  <c r="H48" i="1" s="1"/>
  <c r="G34" i="1"/>
  <c r="G48" i="1" s="1"/>
  <c r="F34" i="1"/>
  <c r="E34" i="1"/>
  <c r="D34" i="1"/>
  <c r="D48" i="1" s="1"/>
  <c r="C34" i="1"/>
  <c r="C48" i="1" s="1"/>
  <c r="M33" i="1"/>
  <c r="M32" i="1"/>
  <c r="M31" i="1"/>
  <c r="L29" i="1"/>
  <c r="K29" i="1"/>
  <c r="J29" i="1"/>
  <c r="J48" i="1" s="1"/>
  <c r="I29" i="1"/>
  <c r="I48" i="1" s="1"/>
  <c r="H29" i="1"/>
  <c r="G29" i="1"/>
  <c r="F29" i="1"/>
  <c r="F48" i="1" s="1"/>
  <c r="E29" i="1"/>
  <c r="E48" i="1" s="1"/>
  <c r="D29" i="1"/>
  <c r="C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29" i="1" l="1"/>
  <c r="M43" i="1"/>
  <c r="M47" i="1" s="1"/>
  <c r="M34" i="1"/>
  <c r="M46" i="1"/>
  <c r="M48" i="1" l="1"/>
</calcChain>
</file>

<file path=xl/sharedStrings.xml><?xml version="1.0" encoding="utf-8"?>
<sst xmlns="http://schemas.openxmlformats.org/spreadsheetml/2006/main" count="82" uniqueCount="71">
  <si>
    <t>Szkolny plan nauczania pięcioletniego TECHNIKUM</t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</si>
  <si>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5</t>
    </r>
    <r>
      <rPr>
        <sz val="12"/>
        <rFont val="Arial"/>
        <family val="2"/>
        <charset val="238"/>
      </rPr>
      <t>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</si>
  <si>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usług fryzjerskich;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514105</t>
    </r>
  </si>
  <si>
    <t>Podbudowa progr.: szkoła podstawowa</t>
  </si>
  <si>
    <t>Kwalifikacje:</t>
  </si>
  <si>
    <t>K1 - FRK.01</t>
  </si>
  <si>
    <t>K2 - FRK.03</t>
  </si>
  <si>
    <t>Lp</t>
  </si>
  <si>
    <t>Obowiązkowe zajęcia edukacyjne</t>
  </si>
  <si>
    <t>Klasa</t>
  </si>
  <si>
    <t>Liczba godzin tygodniowo 
w czteroletnim okresie nauczania</t>
  </si>
  <si>
    <t>I</t>
  </si>
  <si>
    <t>II</t>
  </si>
  <si>
    <t>III</t>
  </si>
  <si>
    <t>IV</t>
  </si>
  <si>
    <t>V</t>
  </si>
  <si>
    <t>I semestr</t>
  </si>
  <si>
    <t>II semestr</t>
  </si>
  <si>
    <t>Iisemestr</t>
  </si>
  <si>
    <t>Przedmioty ogólnokształcące</t>
  </si>
  <si>
    <t>Język polski</t>
  </si>
  <si>
    <t>Język angielski</t>
  </si>
  <si>
    <t>Język niemiecki/rosyjski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</si>
  <si>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</si>
  <si>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</si>
  <si>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</si>
  <si>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</si>
  <si>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</si>
  <si>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</si>
  <si>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</si>
  <si>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</si>
  <si>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</si>
  <si>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</si>
  <si>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</si>
  <si>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</si>
  <si>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</si>
  <si>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</si>
  <si>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</si>
  <si>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</si>
  <si>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</si>
  <si>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Przedmioty w kształceniu zawodowym teoretycznym</t>
  </si>
  <si>
    <t>Podstawy fryzjerstwa</t>
  </si>
  <si>
    <t xml:space="preserve">Organizacja salonu fryzjerskiego </t>
  </si>
  <si>
    <t>Język  obcy zawodowy</t>
  </si>
  <si>
    <t>stylizacja włosów</t>
  </si>
  <si>
    <t>Podstawy działalności gospodarczej</t>
  </si>
  <si>
    <t>Techniki fryzjerskie</t>
  </si>
  <si>
    <t>Bezpieczeństwo i higiena pracy</t>
  </si>
  <si>
    <t>Przedmioty w kształceniu zawodowym  praktycznym</t>
  </si>
  <si>
    <t>Procesy fryzjerskie i stylizacja fryzur</t>
  </si>
  <si>
    <t>Łączna liczba godzin kształcenia zawodowego</t>
  </si>
  <si>
    <t>Tygodniowy wymiar godzin obowiązkowych zajęć edukacyjnych</t>
  </si>
  <si>
    <t>Religia</t>
  </si>
  <si>
    <t xml:space="preserve">doradztwo zawodowe 10 godzin w ciagu całego cyklu nauczania 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</si>
  <si>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</si>
  <si>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</si>
  <si>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</si>
  <si>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</si>
  <si>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</si>
  <si>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</si>
  <si>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</si>
  <si>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</si>
  <si>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>kl. V - zgodnie z podstawą programową</t>
  </si>
  <si>
    <t xml:space="preserve">Razem </t>
  </si>
  <si>
    <t>Egzamin potwierdzający pierwszą kwalifikację (K1) odbywa się pod koniec klasy IV</t>
  </si>
  <si>
    <t>Egzamin potwierdzający drugą kwalifikację (K2) odbywa się pod koniec I semestru klasy V</t>
  </si>
  <si>
    <t>Liczba tygodni przeznaczonych na realizację praktyk zawodowych: 8 tygodni (280 godzin).</t>
  </si>
  <si>
    <t xml:space="preserve">podstawa programowa 2019 -  2019/2020, 2020/2021, 2021/2022, 2022/2023 oraz 2023/2024 </t>
  </si>
  <si>
    <t>kwalifikacje  FRK.01 Wykonywanie usług fryzjerskich</t>
  </si>
  <si>
    <t>kwalifikacje FRK.03 - Projektowanie i wykonywanie fryzur</t>
  </si>
  <si>
    <t>Liczba godzin w czteroletnim okresie nauczania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</si>
</sst>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C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1" fillId="2" borderId="5" xfId="1" applyFont="1" applyFill="1" applyBorder="1" applyAlignment="1">
      <alignment horizontal="center" textRotation="90"/>
    </xf>
    <xf numFmtId="0" fontId="11" fillId="2" borderId="6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8" xfId="1" applyFill="1" applyBorder="1" applyAlignment="1">
      <alignment vertical="center" wrapText="1"/>
    </xf>
    <xf numFmtId="0" fontId="1" fillId="4" borderId="9" xfId="1" applyFill="1" applyBorder="1" applyAlignment="1" applyProtection="1">
      <alignment horizontal="center" vertical="center"/>
      <protection locked="0"/>
    </xf>
    <xf numFmtId="0" fontId="1" fillId="4" borderId="10" xfId="1" applyFill="1" applyBorder="1" applyAlignment="1" applyProtection="1">
      <alignment horizontal="center" vertical="center"/>
      <protection locked="0"/>
    </xf>
    <xf numFmtId="0" fontId="1" fillId="4" borderId="11" xfId="1" applyFill="1" applyBorder="1" applyAlignment="1" applyProtection="1">
      <alignment horizontal="center" vertical="center"/>
      <protection locked="0"/>
    </xf>
    <xf numFmtId="0" fontId="1" fillId="4" borderId="12" xfId="1" applyFill="1" applyBorder="1" applyAlignment="1" applyProtection="1">
      <alignment horizontal="center" vertical="center"/>
      <protection locked="0"/>
    </xf>
    <xf numFmtId="0" fontId="10" fillId="3" borderId="3" xfId="1" applyFont="1" applyFill="1" applyBorder="1" applyAlignment="1">
      <alignment horizontal="center" vertical="center"/>
    </xf>
    <xf numFmtId="0" fontId="0" fillId="4" borderId="8" xfId="1" applyFont="1" applyFill="1" applyBorder="1" applyAlignment="1">
      <alignment vertical="center" wrapText="1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0" fontId="1" fillId="4" borderId="3" xfId="1" applyFill="1" applyBorder="1" applyAlignment="1" applyProtection="1">
      <alignment horizontal="center" vertical="center"/>
      <protection locked="0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1" xfId="1" applyFont="1" applyFill="1" applyBorder="1" applyAlignment="1" applyProtection="1">
      <alignment vertical="center" wrapText="1"/>
      <protection locked="0"/>
    </xf>
    <xf numFmtId="0" fontId="1" fillId="4" borderId="9" xfId="1" applyFill="1" applyBorder="1" applyAlignment="1" applyProtection="1">
      <alignment horizontal="center"/>
      <protection locked="0"/>
    </xf>
    <xf numFmtId="0" fontId="1" fillId="4" borderId="10" xfId="1" applyFill="1" applyBorder="1" applyAlignment="1" applyProtection="1">
      <alignment horizontal="center"/>
      <protection locked="0"/>
    </xf>
    <xf numFmtId="0" fontId="1" fillId="4" borderId="22" xfId="1" applyFill="1" applyBorder="1" applyAlignment="1" applyProtection="1">
      <alignment horizontal="center"/>
      <protection locked="0"/>
    </xf>
    <xf numFmtId="0" fontId="10" fillId="5" borderId="3" xfId="1" applyFont="1" applyFill="1" applyBorder="1" applyAlignment="1">
      <alignment horizontal="center" vertical="center"/>
    </xf>
    <xf numFmtId="0" fontId="0" fillId="4" borderId="8" xfId="1" applyFont="1" applyFill="1" applyBorder="1" applyAlignment="1" applyProtection="1">
      <alignment vertical="center" wrapText="1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8" xfId="1" applyFill="1" applyBorder="1" applyAlignment="1" applyProtection="1">
      <alignment vertical="center" wrapText="1"/>
      <protection locked="0"/>
    </xf>
    <xf numFmtId="0" fontId="1" fillId="4" borderId="23" xfId="1" applyFill="1" applyBorder="1" applyAlignment="1" applyProtection="1">
      <alignment horizontal="center" vertical="center"/>
      <protection locked="0"/>
    </xf>
    <xf numFmtId="0" fontId="10" fillId="5" borderId="7" xfId="1" applyFont="1" applyFill="1" applyBorder="1" applyAlignment="1">
      <alignment horizontal="center" vertical="center"/>
    </xf>
    <xf numFmtId="0" fontId="3" fillId="5" borderId="24" xfId="1" applyFont="1" applyFill="1" applyBorder="1" applyAlignment="1">
      <alignment horizontal="center" vertical="center"/>
    </xf>
    <xf numFmtId="0" fontId="1" fillId="7" borderId="1" xfId="1" applyFill="1" applyBorder="1" applyAlignment="1" applyProtection="1">
      <alignment wrapText="1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22" xfId="1" applyBorder="1" applyAlignment="1" applyProtection="1">
      <alignment horizontal="center" vertical="center"/>
      <protection locked="0"/>
    </xf>
    <xf numFmtId="0" fontId="10" fillId="6" borderId="3" xfId="1" applyFont="1" applyFill="1" applyBorder="1" applyAlignment="1">
      <alignment horizontal="center" vertical="center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8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/>
      <protection locked="0"/>
    </xf>
    <xf numFmtId="0" fontId="1" fillId="0" borderId="19" xfId="1" applyBorder="1" applyAlignment="1" applyProtection="1">
      <alignment horizontal="center" vertical="center"/>
      <protection locked="0"/>
    </xf>
    <xf numFmtId="0" fontId="1" fillId="7" borderId="1" xfId="1" applyFill="1" applyBorder="1" applyAlignment="1">
      <alignment horizontal="left" vertical="center" wrapText="1"/>
    </xf>
    <xf numFmtId="0" fontId="0" fillId="7" borderId="8" xfId="0" applyFill="1" applyBorder="1"/>
    <xf numFmtId="0" fontId="1" fillId="0" borderId="4" xfId="1" applyBorder="1" applyAlignment="1" applyProtection="1">
      <alignment horizontal="center" vertical="center"/>
      <protection locked="0"/>
    </xf>
    <xf numFmtId="0" fontId="10" fillId="6" borderId="7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1" fillId="0" borderId="9" xfId="1" applyBorder="1" applyAlignment="1" applyProtection="1">
      <alignment horizontal="center" vertical="center" wrapText="1"/>
      <protection locked="0"/>
    </xf>
    <xf numFmtId="0" fontId="1" fillId="0" borderId="10" xfId="1" applyBorder="1" applyAlignment="1" applyProtection="1">
      <alignment horizontal="center" vertical="center" wrapText="1"/>
      <protection locked="0"/>
    </xf>
    <xf numFmtId="0" fontId="10" fillId="8" borderId="3" xfId="1" applyFont="1" applyFill="1" applyBorder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10" fillId="9" borderId="1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0" fontId="3" fillId="10" borderId="3" xfId="1" applyFont="1" applyFill="1" applyBorder="1" applyAlignment="1">
      <alignment horizontal="center" vertical="center"/>
    </xf>
    <xf numFmtId="0" fontId="1" fillId="7" borderId="1" xfId="1" applyFill="1" applyBorder="1" applyAlignment="1">
      <alignment horizontal="center" vertical="center" wrapText="1"/>
    </xf>
    <xf numFmtId="0" fontId="1" fillId="7" borderId="1" xfId="1" applyFill="1" applyBorder="1" applyAlignment="1">
      <alignment horizontal="center" vertical="center"/>
    </xf>
    <xf numFmtId="0" fontId="10" fillId="7" borderId="1" xfId="1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0" fillId="0" borderId="25" xfId="1" applyFont="1" applyBorder="1" applyAlignment="1">
      <alignment horizontal="right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28" xfId="1" applyBorder="1" applyAlignment="1">
      <alignment horizontal="left" vertical="center"/>
    </xf>
    <xf numFmtId="0" fontId="1" fillId="0" borderId="7" xfId="1" applyBorder="1" applyAlignment="1" applyProtection="1">
      <alignment horizontal="left" vertical="center"/>
      <protection locked="0"/>
    </xf>
    <xf numFmtId="0" fontId="1" fillId="0" borderId="29" xfId="1" applyBorder="1" applyAlignment="1">
      <alignment horizontal="center" vertical="center"/>
    </xf>
    <xf numFmtId="0" fontId="1" fillId="4" borderId="0" xfId="1" applyFill="1"/>
    <xf numFmtId="0" fontId="1" fillId="0" borderId="13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center" vertical="center"/>
    </xf>
    <xf numFmtId="0" fontId="0" fillId="0" borderId="13" xfId="1" applyFont="1" applyBorder="1" applyAlignment="1">
      <alignment horizontal="left" vertical="center"/>
    </xf>
    <xf numFmtId="0" fontId="13" fillId="11" borderId="15" xfId="1" applyFont="1" applyFill="1" applyBorder="1" applyAlignment="1">
      <alignment horizontal="right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16" xfId="1" applyFont="1" applyFill="1" applyBorder="1" applyAlignment="1">
      <alignment horizontal="center" vertical="center"/>
    </xf>
    <xf numFmtId="0" fontId="1" fillId="7" borderId="0" xfId="1" applyFill="1"/>
    <xf numFmtId="0" fontId="15" fillId="7" borderId="0" xfId="1" applyFont="1" applyFill="1"/>
    <xf numFmtId="0" fontId="1" fillId="0" borderId="0" xfId="1" applyFill="1" applyBorder="1" applyAlignment="1"/>
    <xf numFmtId="0" fontId="10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0" fillId="7" borderId="0" xfId="0" applyFill="1" applyBorder="1"/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0" fillId="3" borderId="31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32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/>
    </xf>
    <xf numFmtId="0" fontId="10" fillId="5" borderId="24" xfId="1" applyFont="1" applyFill="1" applyBorder="1" applyAlignment="1">
      <alignment horizontal="center" vertical="center"/>
    </xf>
    <xf numFmtId="0" fontId="10" fillId="6" borderId="2" xfId="1" applyFont="1" applyFill="1" applyBorder="1" applyAlignment="1">
      <alignment horizontal="center" vertical="center" wrapText="1"/>
    </xf>
    <xf numFmtId="0" fontId="10" fillId="6" borderId="20" xfId="1" applyFont="1" applyFill="1" applyBorder="1" applyAlignment="1">
      <alignment horizontal="center" vertical="center" wrapText="1"/>
    </xf>
    <xf numFmtId="0" fontId="10" fillId="6" borderId="24" xfId="1" applyFont="1" applyFill="1" applyBorder="1" applyAlignment="1">
      <alignment horizontal="center" vertical="center" wrapText="1"/>
    </xf>
    <xf numFmtId="0" fontId="10" fillId="8" borderId="2" xfId="1" applyFont="1" applyFill="1" applyBorder="1" applyAlignment="1">
      <alignment horizontal="center" vertical="center"/>
    </xf>
    <xf numFmtId="0" fontId="10" fillId="8" borderId="20" xfId="1" applyFont="1" applyFill="1" applyBorder="1" applyAlignment="1">
      <alignment horizontal="center" vertical="center"/>
    </xf>
    <xf numFmtId="0" fontId="10" fillId="8" borderId="24" xfId="1" applyFont="1" applyFill="1" applyBorder="1" applyAlignment="1">
      <alignment horizontal="center" vertical="center"/>
    </xf>
    <xf numFmtId="0" fontId="1" fillId="6" borderId="4" xfId="1" applyFill="1" applyBorder="1" applyAlignment="1">
      <alignment horizontal="right" vertical="center"/>
    </xf>
    <xf numFmtId="0" fontId="1" fillId="6" borderId="19" xfId="1" applyFill="1" applyBorder="1" applyAlignment="1">
      <alignment horizontal="right" vertical="center"/>
    </xf>
    <xf numFmtId="0" fontId="1" fillId="8" borderId="4" xfId="1" applyFill="1" applyBorder="1" applyAlignment="1">
      <alignment horizontal="right" vertical="center"/>
    </xf>
    <xf numFmtId="0" fontId="1" fillId="8" borderId="19" xfId="1" applyFill="1" applyBorder="1" applyAlignment="1">
      <alignment horizontal="right" vertical="center"/>
    </xf>
    <xf numFmtId="0" fontId="1" fillId="9" borderId="4" xfId="1" applyFill="1" applyBorder="1" applyAlignment="1">
      <alignment horizontal="right" vertical="center"/>
    </xf>
    <xf numFmtId="0" fontId="1" fillId="9" borderId="19" xfId="1" applyFill="1" applyBorder="1" applyAlignment="1">
      <alignment horizontal="right" vertical="center"/>
    </xf>
    <xf numFmtId="0" fontId="10" fillId="9" borderId="4" xfId="1" applyFont="1" applyFill="1" applyBorder="1" applyAlignment="1">
      <alignment horizontal="right" vertical="center" wrapText="1"/>
    </xf>
    <xf numFmtId="0" fontId="10" fillId="9" borderId="19" xfId="1" applyFont="1" applyFill="1" applyBorder="1" applyAlignment="1">
      <alignment horizontal="right" vertical="center" wrapText="1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0" fillId="2" borderId="4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" fillId="3" borderId="4" xfId="1" applyFill="1" applyBorder="1" applyAlignment="1">
      <alignment horizontal="right" vertical="center" wrapText="1"/>
    </xf>
    <xf numFmtId="0" fontId="1" fillId="3" borderId="3" xfId="1" applyFill="1" applyBorder="1" applyAlignment="1">
      <alignment horizontal="right" vertical="center" wrapText="1"/>
    </xf>
    <xf numFmtId="0" fontId="1" fillId="5" borderId="4" xfId="1" applyFill="1" applyBorder="1" applyAlignment="1">
      <alignment horizontal="right" vertical="center"/>
    </xf>
    <xf numFmtId="0" fontId="1" fillId="5" borderId="19" xfId="1" applyFill="1" applyBorder="1" applyAlignment="1">
      <alignment horizontal="right" vertical="center"/>
    </xf>
    <xf numFmtId="0" fontId="7" fillId="0" borderId="0" xfId="1" applyFont="1"/>
    <xf numFmtId="0" fontId="1" fillId="2" borderId="1" xfId="1" applyFill="1" applyBorder="1" applyAlignment="1">
      <alignment horizontal="center" vertical="center"/>
    </xf>
    <xf numFmtId="0" fontId="1" fillId="2" borderId="4" xfId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 wrapText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0" fillId="12" borderId="1" xfId="1" applyFont="1" applyFill="1" applyBorder="1" applyAlignment="1">
      <alignment horizontal="center" vertical="center"/>
    </xf>
    <xf numFmtId="0" fontId="10" fillId="8" borderId="1" xfId="1" applyFont="1" applyFill="1" applyBorder="1" applyAlignment="1">
      <alignment horizontal="center" vertical="center"/>
    </xf>
    <xf numFmtId="0" fontId="1" fillId="3" borderId="35" xfId="1" applyFill="1" applyBorder="1" applyAlignment="1"/>
    <xf numFmtId="0" fontId="1" fillId="5" borderId="3" xfId="1" applyFill="1" applyBorder="1" applyAlignment="1">
      <alignment vertical="center"/>
    </xf>
    <xf numFmtId="0" fontId="1" fillId="6" borderId="3" xfId="1" applyFill="1" applyBorder="1" applyAlignment="1">
      <alignment vertical="center"/>
    </xf>
    <xf numFmtId="0" fontId="10" fillId="8" borderId="3" xfId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textRotation="90"/>
    </xf>
    <xf numFmtId="0" fontId="1" fillId="0" borderId="0" xfId="1" applyFill="1" applyBorder="1" applyAlignment="1">
      <alignment horizontal="center" vertical="center"/>
    </xf>
    <xf numFmtId="0" fontId="1" fillId="0" borderId="0" xfId="1" applyFill="1" applyBorder="1" applyAlignment="1">
      <alignment vertical="center" wrapText="1"/>
    </xf>
    <xf numFmtId="0" fontId="1" fillId="0" borderId="0" xfId="1" applyFill="1" applyBorder="1" applyAlignment="1" applyProtection="1">
      <alignment horizontal="center" vertical="center"/>
      <protection locked="0"/>
    </xf>
    <xf numFmtId="0" fontId="0" fillId="0" borderId="0" xfId="1" applyFont="1" applyFill="1" applyBorder="1" applyAlignment="1">
      <alignment vertical="center" wrapText="1"/>
    </xf>
    <xf numFmtId="0" fontId="1" fillId="0" borderId="0" xfId="1" applyFill="1" applyBorder="1" applyAlignment="1">
      <alignment horizontal="right" vertical="center" wrapText="1"/>
    </xf>
    <xf numFmtId="0" fontId="0" fillId="0" borderId="0" xfId="1" applyFont="1" applyFill="1" applyBorder="1" applyAlignment="1" applyProtection="1">
      <alignment vertical="center" wrapText="1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vertical="center" wrapText="1"/>
      <protection locked="0"/>
    </xf>
    <xf numFmtId="0" fontId="1" fillId="0" borderId="0" xfId="1" applyFill="1" applyBorder="1" applyAlignment="1">
      <alignment horizontal="right" vertical="center"/>
    </xf>
    <xf numFmtId="0" fontId="10" fillId="0" borderId="0" xfId="1" applyFont="1" applyFill="1" applyBorder="1" applyAlignment="1">
      <alignment vertical="center" wrapText="1"/>
    </xf>
    <xf numFmtId="0" fontId="1" fillId="0" borderId="0" xfId="1" applyFill="1" applyBorder="1" applyAlignment="1" applyProtection="1">
      <alignment wrapText="1"/>
      <protection locked="0"/>
    </xf>
    <xf numFmtId="0" fontId="0" fillId="0" borderId="0" xfId="0" applyFill="1" applyBorder="1"/>
    <xf numFmtId="0" fontId="1" fillId="0" borderId="0" xfId="1" applyFill="1" applyBorder="1" applyAlignment="1">
      <alignment horizontal="left" vertical="center" wrapText="1"/>
    </xf>
    <xf numFmtId="0" fontId="1" fillId="0" borderId="0" xfId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>
      <alignment horizontal="right" vertical="center" wrapText="1"/>
    </xf>
    <xf numFmtId="0" fontId="1" fillId="0" borderId="0" xfId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3BC3624F-FA59-4B6D-A6CB-B18F9706CE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B02C7-A124-4014-B11D-E9CE3D0B2B30}">
  <dimension ref="A1:P116"/>
  <sheetViews>
    <sheetView tabSelected="1" topLeftCell="A34" workbookViewId="0">
      <selection activeCell="T42" sqref="T42"/>
    </sheetView>
  </sheetViews>
  <sheetFormatPr defaultRowHeight="15" x14ac:dyDescent="0.25"/>
  <sheetData>
    <row r="1" spans="1:14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25">
      <c r="A2" s="3" t="s">
        <v>1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5" t="s">
        <v>2</v>
      </c>
      <c r="B3" s="6"/>
      <c r="C3" s="6"/>
      <c r="D3" s="7"/>
      <c r="E3" s="7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25" t="s">
        <v>3</v>
      </c>
      <c r="B4" s="125"/>
      <c r="C4" s="6"/>
      <c r="D4" s="6"/>
      <c r="E4" s="6"/>
      <c r="F4" s="4"/>
      <c r="G4" s="4"/>
      <c r="H4" s="4"/>
      <c r="I4" s="4"/>
      <c r="J4" s="4"/>
      <c r="K4" s="2"/>
      <c r="L4" s="4"/>
      <c r="M4" s="4"/>
      <c r="N4" s="4"/>
    </row>
    <row r="5" spans="1:14" ht="15.75" x14ac:dyDescent="0.25">
      <c r="A5" s="6" t="s">
        <v>4</v>
      </c>
      <c r="B5" s="6"/>
      <c r="C5" s="6"/>
      <c r="D5" s="6"/>
      <c r="E5" s="6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5" t="s">
        <v>5</v>
      </c>
      <c r="C6" s="7"/>
      <c r="D6" s="6"/>
      <c r="E6" s="6"/>
      <c r="F6" s="4"/>
      <c r="G6" s="4"/>
      <c r="H6" s="4"/>
      <c r="I6" s="4"/>
      <c r="J6" s="4"/>
      <c r="K6" s="4"/>
      <c r="L6" s="4"/>
      <c r="M6" s="4"/>
      <c r="N6" s="4"/>
    </row>
    <row r="7" spans="1:14" ht="15.75" x14ac:dyDescent="0.25">
      <c r="A7" s="5" t="s">
        <v>6</v>
      </c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</row>
    <row r="8" spans="1:14" ht="15.75" x14ac:dyDescent="0.25">
      <c r="A8" s="5"/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 s="126" t="s">
        <v>7</v>
      </c>
      <c r="B9" s="126" t="s">
        <v>8</v>
      </c>
      <c r="C9" s="126" t="s">
        <v>9</v>
      </c>
      <c r="D9" s="126"/>
      <c r="E9" s="126"/>
      <c r="F9" s="126"/>
      <c r="G9" s="126"/>
      <c r="H9" s="126"/>
      <c r="I9" s="126"/>
      <c r="J9" s="126"/>
      <c r="K9" s="126"/>
      <c r="L9" s="126"/>
      <c r="M9" s="128" t="s">
        <v>10</v>
      </c>
      <c r="N9" s="131" t="s">
        <v>70</v>
      </c>
    </row>
    <row r="10" spans="1:14" x14ac:dyDescent="0.25">
      <c r="A10" s="126"/>
      <c r="B10" s="126"/>
      <c r="C10" s="130" t="s">
        <v>11</v>
      </c>
      <c r="D10" s="120"/>
      <c r="E10" s="119" t="s">
        <v>12</v>
      </c>
      <c r="F10" s="120"/>
      <c r="G10" s="119" t="s">
        <v>13</v>
      </c>
      <c r="H10" s="120"/>
      <c r="I10" s="119" t="s">
        <v>14</v>
      </c>
      <c r="J10" s="120"/>
      <c r="K10" s="119" t="s">
        <v>15</v>
      </c>
      <c r="L10" s="120"/>
      <c r="M10" s="128"/>
      <c r="N10" s="132"/>
    </row>
    <row r="11" spans="1:14" ht="47.25" thickBot="1" x14ac:dyDescent="0.3">
      <c r="A11" s="126"/>
      <c r="B11" s="127"/>
      <c r="C11" s="8" t="s">
        <v>16</v>
      </c>
      <c r="D11" s="9" t="s">
        <v>17</v>
      </c>
      <c r="E11" s="8" t="s">
        <v>16</v>
      </c>
      <c r="F11" s="9" t="s">
        <v>17</v>
      </c>
      <c r="G11" s="8" t="s">
        <v>16</v>
      </c>
      <c r="H11" s="9" t="s">
        <v>17</v>
      </c>
      <c r="I11" s="9" t="s">
        <v>16</v>
      </c>
      <c r="J11" s="9" t="s">
        <v>18</v>
      </c>
      <c r="K11" s="8" t="s">
        <v>16</v>
      </c>
      <c r="L11" s="9" t="s">
        <v>17</v>
      </c>
      <c r="M11" s="128"/>
      <c r="N11" s="133"/>
    </row>
    <row r="12" spans="1:14" ht="15.75" thickBot="1" x14ac:dyDescent="0.3">
      <c r="A12" s="97" t="s">
        <v>19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140"/>
    </row>
    <row r="13" spans="1:14" ht="25.5" x14ac:dyDescent="0.25">
      <c r="A13" s="10">
        <v>1</v>
      </c>
      <c r="B13" s="11" t="s">
        <v>20</v>
      </c>
      <c r="C13" s="12">
        <v>3</v>
      </c>
      <c r="D13" s="13">
        <v>3</v>
      </c>
      <c r="E13" s="14">
        <v>3</v>
      </c>
      <c r="F13" s="13">
        <v>3</v>
      </c>
      <c r="G13" s="14">
        <v>3</v>
      </c>
      <c r="H13" s="13">
        <v>3</v>
      </c>
      <c r="I13" s="15">
        <v>3</v>
      </c>
      <c r="J13" s="13">
        <v>3</v>
      </c>
      <c r="K13" s="14">
        <v>4</v>
      </c>
      <c r="L13" s="13">
        <v>4</v>
      </c>
      <c r="M13" s="16">
        <f>SUM(C13:L13)/2</f>
        <v>16</v>
      </c>
      <c r="N13" s="134">
        <v>480</v>
      </c>
    </row>
    <row r="14" spans="1:14" ht="30" x14ac:dyDescent="0.25">
      <c r="A14" s="10">
        <v>2</v>
      </c>
      <c r="B14" s="17" t="s">
        <v>21</v>
      </c>
      <c r="C14" s="18">
        <v>2</v>
      </c>
      <c r="D14" s="19">
        <v>2</v>
      </c>
      <c r="E14" s="20">
        <v>2</v>
      </c>
      <c r="F14" s="19">
        <v>2</v>
      </c>
      <c r="G14" s="20">
        <v>2</v>
      </c>
      <c r="H14" s="19">
        <v>2</v>
      </c>
      <c r="I14" s="21">
        <v>3</v>
      </c>
      <c r="J14" s="19">
        <v>3</v>
      </c>
      <c r="K14" s="20">
        <v>3</v>
      </c>
      <c r="L14" s="19">
        <v>3</v>
      </c>
      <c r="M14" s="16">
        <f t="shared" ref="M14:M28" si="0">SUM(C14:L14)/2</f>
        <v>12</v>
      </c>
      <c r="N14" s="134">
        <v>360</v>
      </c>
    </row>
    <row r="15" spans="1:14" ht="45" x14ac:dyDescent="0.25">
      <c r="A15" s="10">
        <v>3</v>
      </c>
      <c r="B15" s="17" t="s">
        <v>22</v>
      </c>
      <c r="C15" s="18">
        <v>2</v>
      </c>
      <c r="D15" s="19">
        <v>2</v>
      </c>
      <c r="E15" s="20">
        <v>2</v>
      </c>
      <c r="F15" s="19">
        <v>2</v>
      </c>
      <c r="G15" s="20">
        <v>2</v>
      </c>
      <c r="H15" s="19">
        <v>2</v>
      </c>
      <c r="I15" s="21">
        <v>1</v>
      </c>
      <c r="J15" s="19">
        <v>1</v>
      </c>
      <c r="K15" s="20">
        <v>1</v>
      </c>
      <c r="L15" s="19">
        <v>1</v>
      </c>
      <c r="M15" s="16">
        <f t="shared" si="0"/>
        <v>8</v>
      </c>
      <c r="N15" s="134">
        <v>240</v>
      </c>
    </row>
    <row r="16" spans="1:14" x14ac:dyDescent="0.25">
      <c r="A16" s="10">
        <v>4</v>
      </c>
      <c r="B16" s="17" t="s">
        <v>23</v>
      </c>
      <c r="C16" s="18">
        <v>1</v>
      </c>
      <c r="D16" s="19">
        <v>1</v>
      </c>
      <c r="E16" s="20"/>
      <c r="F16" s="19"/>
      <c r="G16" s="20"/>
      <c r="H16" s="19"/>
      <c r="I16" s="21"/>
      <c r="J16" s="19"/>
      <c r="K16" s="20"/>
      <c r="L16" s="19"/>
      <c r="M16" s="16">
        <f t="shared" si="0"/>
        <v>1</v>
      </c>
      <c r="N16" s="134">
        <v>30</v>
      </c>
    </row>
    <row r="17" spans="1:14" x14ac:dyDescent="0.25">
      <c r="A17" s="10">
        <v>5</v>
      </c>
      <c r="B17" s="11" t="s">
        <v>24</v>
      </c>
      <c r="C17" s="18">
        <v>2</v>
      </c>
      <c r="D17" s="19">
        <v>2</v>
      </c>
      <c r="E17" s="20">
        <v>2</v>
      </c>
      <c r="F17" s="19">
        <v>2</v>
      </c>
      <c r="G17" s="20">
        <v>2</v>
      </c>
      <c r="H17" s="19">
        <v>2</v>
      </c>
      <c r="I17" s="21">
        <v>1</v>
      </c>
      <c r="J17" s="19">
        <v>1</v>
      </c>
      <c r="K17" s="20">
        <v>1</v>
      </c>
      <c r="L17" s="19">
        <v>1</v>
      </c>
      <c r="M17" s="16">
        <f t="shared" si="0"/>
        <v>8</v>
      </c>
      <c r="N17" s="134">
        <v>240</v>
      </c>
    </row>
    <row r="18" spans="1:14" ht="38.25" x14ac:dyDescent="0.25">
      <c r="A18" s="10">
        <v>6</v>
      </c>
      <c r="B18" s="11" t="s">
        <v>25</v>
      </c>
      <c r="C18" s="18"/>
      <c r="D18" s="19"/>
      <c r="E18" s="20"/>
      <c r="F18" s="19"/>
      <c r="G18" s="20"/>
      <c r="H18" s="19"/>
      <c r="I18" s="21">
        <v>1</v>
      </c>
      <c r="J18" s="19">
        <v>1</v>
      </c>
      <c r="K18" s="20">
        <v>1</v>
      </c>
      <c r="L18" s="19">
        <v>1</v>
      </c>
      <c r="M18" s="16">
        <f t="shared" si="0"/>
        <v>2</v>
      </c>
      <c r="N18" s="134">
        <v>60</v>
      </c>
    </row>
    <row r="19" spans="1:14" ht="38.25" x14ac:dyDescent="0.25">
      <c r="A19" s="10">
        <v>7</v>
      </c>
      <c r="B19" s="11" t="s">
        <v>26</v>
      </c>
      <c r="C19" s="18"/>
      <c r="D19" s="19"/>
      <c r="E19" s="20">
        <v>1</v>
      </c>
      <c r="F19" s="19">
        <v>1</v>
      </c>
      <c r="G19" s="20">
        <v>1</v>
      </c>
      <c r="H19" s="19">
        <v>1</v>
      </c>
      <c r="I19" s="21"/>
      <c r="J19" s="19"/>
      <c r="K19" s="20"/>
      <c r="L19" s="19"/>
      <c r="M19" s="16">
        <f t="shared" si="0"/>
        <v>2</v>
      </c>
      <c r="N19" s="134">
        <v>60</v>
      </c>
    </row>
    <row r="20" spans="1:14" x14ac:dyDescent="0.25">
      <c r="A20" s="10">
        <v>8</v>
      </c>
      <c r="B20" s="11" t="s">
        <v>27</v>
      </c>
      <c r="C20" s="18">
        <v>1</v>
      </c>
      <c r="D20" s="19">
        <v>1</v>
      </c>
      <c r="E20" s="20">
        <v>1</v>
      </c>
      <c r="F20" s="19">
        <v>1</v>
      </c>
      <c r="G20" s="20">
        <v>1</v>
      </c>
      <c r="H20" s="19">
        <v>1</v>
      </c>
      <c r="I20" s="21">
        <v>1</v>
      </c>
      <c r="J20" s="19">
        <v>1</v>
      </c>
      <c r="K20" s="20"/>
      <c r="L20" s="19"/>
      <c r="M20" s="16">
        <f t="shared" si="0"/>
        <v>4</v>
      </c>
      <c r="N20" s="134">
        <v>120</v>
      </c>
    </row>
    <row r="21" spans="1:14" x14ac:dyDescent="0.25">
      <c r="A21" s="10">
        <v>9</v>
      </c>
      <c r="B21" s="11" t="s">
        <v>28</v>
      </c>
      <c r="C21" s="18">
        <v>1</v>
      </c>
      <c r="D21" s="19">
        <v>1</v>
      </c>
      <c r="E21" s="20">
        <v>1</v>
      </c>
      <c r="F21" s="19">
        <v>1</v>
      </c>
      <c r="G21" s="20">
        <v>1</v>
      </c>
      <c r="H21" s="19">
        <v>1</v>
      </c>
      <c r="I21" s="21">
        <v>1</v>
      </c>
      <c r="J21" s="19">
        <v>1</v>
      </c>
      <c r="K21" s="20"/>
      <c r="L21" s="19"/>
      <c r="M21" s="16">
        <f t="shared" si="0"/>
        <v>4</v>
      </c>
      <c r="N21" s="134">
        <v>120</v>
      </c>
    </row>
    <row r="22" spans="1:14" x14ac:dyDescent="0.25">
      <c r="A22" s="10">
        <v>10</v>
      </c>
      <c r="B22" s="11" t="s">
        <v>29</v>
      </c>
      <c r="C22" s="18">
        <v>1</v>
      </c>
      <c r="D22" s="19">
        <v>1</v>
      </c>
      <c r="E22" s="20">
        <v>1</v>
      </c>
      <c r="F22" s="19">
        <v>1</v>
      </c>
      <c r="G22" s="20">
        <v>1</v>
      </c>
      <c r="H22" s="19">
        <v>1</v>
      </c>
      <c r="I22" s="21">
        <v>1</v>
      </c>
      <c r="J22" s="19">
        <v>1</v>
      </c>
      <c r="K22" s="20"/>
      <c r="L22" s="19"/>
      <c r="M22" s="16">
        <f t="shared" si="0"/>
        <v>4</v>
      </c>
      <c r="N22" s="134">
        <v>120</v>
      </c>
    </row>
    <row r="23" spans="1:14" x14ac:dyDescent="0.25">
      <c r="A23" s="10">
        <v>11</v>
      </c>
      <c r="B23" s="11" t="s">
        <v>30</v>
      </c>
      <c r="C23" s="18">
        <v>1</v>
      </c>
      <c r="D23" s="19">
        <v>1</v>
      </c>
      <c r="E23" s="20">
        <v>1</v>
      </c>
      <c r="F23" s="19">
        <v>1</v>
      </c>
      <c r="G23" s="20">
        <v>1</v>
      </c>
      <c r="H23" s="19">
        <v>1</v>
      </c>
      <c r="I23" s="21">
        <v>1</v>
      </c>
      <c r="J23" s="19">
        <v>1</v>
      </c>
      <c r="K23" s="20"/>
      <c r="L23" s="19"/>
      <c r="M23" s="16">
        <f t="shared" si="0"/>
        <v>4</v>
      </c>
      <c r="N23" s="134">
        <v>120</v>
      </c>
    </row>
    <row r="24" spans="1:14" ht="25.5" x14ac:dyDescent="0.25">
      <c r="A24" s="10">
        <v>12</v>
      </c>
      <c r="B24" s="11" t="s">
        <v>31</v>
      </c>
      <c r="C24" s="18">
        <v>2</v>
      </c>
      <c r="D24" s="19">
        <v>2</v>
      </c>
      <c r="E24" s="20">
        <v>2</v>
      </c>
      <c r="F24" s="19">
        <v>2</v>
      </c>
      <c r="G24" s="20">
        <v>3</v>
      </c>
      <c r="H24" s="19">
        <v>3</v>
      </c>
      <c r="I24" s="21">
        <v>3</v>
      </c>
      <c r="J24" s="19">
        <v>3</v>
      </c>
      <c r="K24" s="20">
        <v>4</v>
      </c>
      <c r="L24" s="19">
        <v>4</v>
      </c>
      <c r="M24" s="16">
        <f t="shared" si="0"/>
        <v>14</v>
      </c>
      <c r="N24" s="134">
        <v>420</v>
      </c>
    </row>
    <row r="25" spans="1:14" ht="25.5" x14ac:dyDescent="0.25">
      <c r="A25" s="10">
        <v>13</v>
      </c>
      <c r="B25" s="11" t="s">
        <v>32</v>
      </c>
      <c r="C25" s="18">
        <v>1</v>
      </c>
      <c r="D25" s="19">
        <v>1</v>
      </c>
      <c r="E25" s="20">
        <v>1</v>
      </c>
      <c r="F25" s="19">
        <v>1</v>
      </c>
      <c r="G25" s="20">
        <v>1</v>
      </c>
      <c r="H25" s="19">
        <v>1</v>
      </c>
      <c r="I25" s="21"/>
      <c r="J25" s="19"/>
      <c r="K25" s="20"/>
      <c r="L25" s="19"/>
      <c r="M25" s="16">
        <f t="shared" si="0"/>
        <v>3</v>
      </c>
      <c r="N25" s="134">
        <v>90</v>
      </c>
    </row>
    <row r="26" spans="1:14" ht="38.25" x14ac:dyDescent="0.25">
      <c r="A26" s="10">
        <v>14</v>
      </c>
      <c r="B26" s="11" t="s">
        <v>33</v>
      </c>
      <c r="C26" s="18">
        <v>3</v>
      </c>
      <c r="D26" s="19">
        <v>3</v>
      </c>
      <c r="E26" s="20">
        <v>3</v>
      </c>
      <c r="F26" s="19">
        <v>3</v>
      </c>
      <c r="G26" s="20">
        <v>3</v>
      </c>
      <c r="H26" s="19">
        <v>3</v>
      </c>
      <c r="I26" s="21">
        <v>3</v>
      </c>
      <c r="J26" s="19">
        <v>3</v>
      </c>
      <c r="K26" s="20">
        <v>3</v>
      </c>
      <c r="L26" s="19">
        <v>3</v>
      </c>
      <c r="M26" s="16">
        <f t="shared" si="0"/>
        <v>15</v>
      </c>
      <c r="N26" s="134">
        <v>450</v>
      </c>
    </row>
    <row r="27" spans="1:14" ht="60" x14ac:dyDescent="0.25">
      <c r="A27" s="10">
        <v>15</v>
      </c>
      <c r="B27" s="17" t="s">
        <v>34</v>
      </c>
      <c r="C27" s="18">
        <v>1</v>
      </c>
      <c r="D27" s="19">
        <v>1</v>
      </c>
      <c r="E27" s="20"/>
      <c r="F27" s="19"/>
      <c r="G27" s="20"/>
      <c r="H27" s="19"/>
      <c r="I27" s="21"/>
      <c r="J27" s="19"/>
      <c r="K27" s="20"/>
      <c r="L27" s="19"/>
      <c r="M27" s="16">
        <f t="shared" si="0"/>
        <v>1</v>
      </c>
      <c r="N27" s="134">
        <v>30</v>
      </c>
    </row>
    <row r="28" spans="1:14" ht="45.75" thickBot="1" x14ac:dyDescent="0.3">
      <c r="A28" s="10">
        <v>16</v>
      </c>
      <c r="B28" s="17" t="s">
        <v>35</v>
      </c>
      <c r="C28" s="22">
        <v>1</v>
      </c>
      <c r="D28" s="23">
        <v>1</v>
      </c>
      <c r="E28" s="24">
        <v>1</v>
      </c>
      <c r="F28" s="23">
        <v>1</v>
      </c>
      <c r="G28" s="24">
        <v>1</v>
      </c>
      <c r="H28" s="23">
        <v>1</v>
      </c>
      <c r="I28" s="25">
        <v>1</v>
      </c>
      <c r="J28" s="23">
        <v>1</v>
      </c>
      <c r="K28" s="24">
        <v>1</v>
      </c>
      <c r="L28" s="23">
        <v>1</v>
      </c>
      <c r="M28" s="16">
        <f t="shared" si="0"/>
        <v>5</v>
      </c>
      <c r="N28" s="134">
        <v>150</v>
      </c>
    </row>
    <row r="29" spans="1:14" ht="15.75" x14ac:dyDescent="0.25">
      <c r="A29" s="121" t="s">
        <v>36</v>
      </c>
      <c r="B29" s="122"/>
      <c r="C29" s="26">
        <f t="shared" ref="C29:M29" si="1">SUM(C13:C28)</f>
        <v>22</v>
      </c>
      <c r="D29" s="26">
        <f t="shared" si="1"/>
        <v>22</v>
      </c>
      <c r="E29" s="26">
        <f t="shared" si="1"/>
        <v>21</v>
      </c>
      <c r="F29" s="26">
        <f t="shared" si="1"/>
        <v>21</v>
      </c>
      <c r="G29" s="26">
        <f t="shared" si="1"/>
        <v>22</v>
      </c>
      <c r="H29" s="26">
        <f t="shared" si="1"/>
        <v>22</v>
      </c>
      <c r="I29" s="26">
        <f t="shared" si="1"/>
        <v>20</v>
      </c>
      <c r="J29" s="26">
        <f t="shared" si="1"/>
        <v>20</v>
      </c>
      <c r="K29" s="26">
        <f t="shared" si="1"/>
        <v>18</v>
      </c>
      <c r="L29" s="26">
        <f t="shared" si="1"/>
        <v>18</v>
      </c>
      <c r="M29" s="27">
        <f t="shared" si="1"/>
        <v>103</v>
      </c>
      <c r="N29" s="135">
        <f t="shared" ref="N29" si="2">SUM(N13:N28)</f>
        <v>3090</v>
      </c>
    </row>
    <row r="30" spans="1:14" ht="15.75" thickBot="1" x14ac:dyDescent="0.3">
      <c r="A30" s="100" t="s">
        <v>37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  <c r="N30" s="141"/>
    </row>
    <row r="31" spans="1:14" x14ac:dyDescent="0.25">
      <c r="A31" s="28">
        <v>1</v>
      </c>
      <c r="B31" s="29" t="s">
        <v>28</v>
      </c>
      <c r="C31" s="30">
        <v>1</v>
      </c>
      <c r="D31" s="31">
        <v>1</v>
      </c>
      <c r="E31" s="30">
        <v>1</v>
      </c>
      <c r="F31" s="31">
        <v>1</v>
      </c>
      <c r="G31" s="30">
        <v>1</v>
      </c>
      <c r="H31" s="31">
        <v>1</v>
      </c>
      <c r="I31" s="32">
        <v>1</v>
      </c>
      <c r="J31" s="32">
        <v>1</v>
      </c>
      <c r="K31" s="30">
        <v>2</v>
      </c>
      <c r="L31" s="31">
        <v>2</v>
      </c>
      <c r="M31" s="33">
        <f>SUM(C31:L31)/2</f>
        <v>6</v>
      </c>
      <c r="N31" s="136">
        <v>180</v>
      </c>
    </row>
    <row r="32" spans="1:14" ht="30" x14ac:dyDescent="0.25">
      <c r="A32" s="28">
        <v>2</v>
      </c>
      <c r="B32" s="34" t="s">
        <v>21</v>
      </c>
      <c r="C32" s="18">
        <v>1</v>
      </c>
      <c r="D32" s="19">
        <v>1</v>
      </c>
      <c r="E32" s="18">
        <v>1</v>
      </c>
      <c r="F32" s="19">
        <v>1</v>
      </c>
      <c r="G32" s="18">
        <v>1</v>
      </c>
      <c r="H32" s="19">
        <v>1</v>
      </c>
      <c r="I32" s="35">
        <v>1</v>
      </c>
      <c r="J32" s="35">
        <v>1</v>
      </c>
      <c r="K32" s="18">
        <v>2</v>
      </c>
      <c r="L32" s="19">
        <v>2</v>
      </c>
      <c r="M32" s="33">
        <f>SUM(C32:L32)/2</f>
        <v>6</v>
      </c>
      <c r="N32" s="136">
        <v>180</v>
      </c>
    </row>
    <row r="33" spans="1:14" ht="64.5" thickBot="1" x14ac:dyDescent="0.3">
      <c r="A33" s="28">
        <v>3</v>
      </c>
      <c r="B33" s="36" t="s">
        <v>38</v>
      </c>
      <c r="C33" s="22"/>
      <c r="D33" s="23"/>
      <c r="E33" s="22"/>
      <c r="F33" s="23"/>
      <c r="G33" s="22"/>
      <c r="H33" s="23"/>
      <c r="I33" s="37">
        <v>2</v>
      </c>
      <c r="J33" s="37">
        <v>2</v>
      </c>
      <c r="K33" s="22"/>
      <c r="L33" s="23"/>
      <c r="M33" s="33">
        <f>SUM(C33:L33)/2</f>
        <v>2</v>
      </c>
      <c r="N33" s="136">
        <v>60</v>
      </c>
    </row>
    <row r="34" spans="1:14" ht="15.75" x14ac:dyDescent="0.25">
      <c r="A34" s="123" t="s">
        <v>39</v>
      </c>
      <c r="B34" s="124"/>
      <c r="C34" s="38">
        <f>SUM(C31:C33)</f>
        <v>2</v>
      </c>
      <c r="D34" s="38">
        <f t="shared" ref="D34:L34" si="3">SUM(D31:D33)</f>
        <v>2</v>
      </c>
      <c r="E34" s="38">
        <f t="shared" si="3"/>
        <v>2</v>
      </c>
      <c r="F34" s="38">
        <f t="shared" si="3"/>
        <v>2</v>
      </c>
      <c r="G34" s="38">
        <f t="shared" si="3"/>
        <v>2</v>
      </c>
      <c r="H34" s="38">
        <f t="shared" si="3"/>
        <v>2</v>
      </c>
      <c r="I34" s="38">
        <f t="shared" si="3"/>
        <v>4</v>
      </c>
      <c r="J34" s="38">
        <f t="shared" si="3"/>
        <v>4</v>
      </c>
      <c r="K34" s="38">
        <f t="shared" si="3"/>
        <v>4</v>
      </c>
      <c r="L34" s="38">
        <f t="shared" si="3"/>
        <v>4</v>
      </c>
      <c r="M34" s="39">
        <f>SUM(M31:M33)</f>
        <v>14</v>
      </c>
      <c r="N34" s="137">
        <f>SUM(N31:N33)</f>
        <v>420</v>
      </c>
    </row>
    <row r="35" spans="1:14" ht="15.75" customHeight="1" thickBot="1" x14ac:dyDescent="0.3">
      <c r="A35" s="103" t="s">
        <v>40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42"/>
    </row>
    <row r="36" spans="1:14" ht="39" x14ac:dyDescent="0.25">
      <c r="A36" s="28">
        <v>1</v>
      </c>
      <c r="B36" s="40" t="s">
        <v>41</v>
      </c>
      <c r="C36" s="41">
        <v>1</v>
      </c>
      <c r="D36" s="42">
        <v>1</v>
      </c>
      <c r="E36" s="43">
        <v>1</v>
      </c>
      <c r="F36" s="42">
        <v>1</v>
      </c>
      <c r="G36" s="41"/>
      <c r="H36" s="42"/>
      <c r="I36" s="41"/>
      <c r="J36" s="44"/>
      <c r="K36" s="41"/>
      <c r="L36" s="42"/>
      <c r="M36" s="45">
        <f t="shared" ref="M36:M42" si="4">SUM(C36:L36)/2</f>
        <v>2</v>
      </c>
      <c r="N36" s="138">
        <v>60</v>
      </c>
    </row>
    <row r="37" spans="1:14" x14ac:dyDescent="0.25">
      <c r="A37" s="28">
        <v>2</v>
      </c>
      <c r="B37" s="92" t="s">
        <v>42</v>
      </c>
      <c r="C37" s="46"/>
      <c r="D37" s="47"/>
      <c r="E37" s="48">
        <v>1</v>
      </c>
      <c r="F37" s="47">
        <v>1</v>
      </c>
      <c r="G37" s="46">
        <v>1</v>
      </c>
      <c r="H37" s="47">
        <v>1</v>
      </c>
      <c r="I37" s="46"/>
      <c r="J37" s="49"/>
      <c r="K37" s="46"/>
      <c r="L37" s="47"/>
      <c r="M37" s="45">
        <f t="shared" si="4"/>
        <v>2</v>
      </c>
      <c r="N37" s="138">
        <v>60</v>
      </c>
    </row>
    <row r="38" spans="1:14" ht="51" x14ac:dyDescent="0.25">
      <c r="A38" s="28">
        <v>3</v>
      </c>
      <c r="B38" s="50" t="s">
        <v>43</v>
      </c>
      <c r="C38" s="46"/>
      <c r="D38" s="47"/>
      <c r="E38" s="48">
        <v>1</v>
      </c>
      <c r="F38" s="47">
        <v>1</v>
      </c>
      <c r="G38" s="46"/>
      <c r="H38" s="47"/>
      <c r="I38" s="46"/>
      <c r="J38" s="49"/>
      <c r="K38" s="46"/>
      <c r="L38" s="47"/>
      <c r="M38" s="45">
        <f t="shared" si="4"/>
        <v>1</v>
      </c>
      <c r="N38" s="138">
        <v>30</v>
      </c>
    </row>
    <row r="39" spans="1:14" x14ac:dyDescent="0.25">
      <c r="A39" s="28">
        <v>4</v>
      </c>
      <c r="B39" s="51" t="s">
        <v>44</v>
      </c>
      <c r="C39" s="46">
        <v>1</v>
      </c>
      <c r="D39" s="47">
        <v>1</v>
      </c>
      <c r="E39" s="48">
        <v>1</v>
      </c>
      <c r="F39" s="47">
        <v>1</v>
      </c>
      <c r="G39" s="52">
        <v>2</v>
      </c>
      <c r="H39" s="47">
        <v>2</v>
      </c>
      <c r="I39" s="46">
        <v>2</v>
      </c>
      <c r="J39" s="49">
        <v>2</v>
      </c>
      <c r="K39" s="46">
        <v>4</v>
      </c>
      <c r="L39" s="47"/>
      <c r="M39" s="45">
        <f t="shared" si="4"/>
        <v>8</v>
      </c>
      <c r="N39" s="138">
        <v>240</v>
      </c>
    </row>
    <row r="40" spans="1:14" x14ac:dyDescent="0.25">
      <c r="A40" s="28">
        <v>5</v>
      </c>
      <c r="B40" s="51" t="s">
        <v>45</v>
      </c>
      <c r="C40" s="46">
        <v>1</v>
      </c>
      <c r="D40" s="47">
        <v>1</v>
      </c>
      <c r="E40" s="48"/>
      <c r="F40" s="47"/>
      <c r="G40" s="49"/>
      <c r="H40" s="47"/>
      <c r="I40" s="46"/>
      <c r="J40" s="49"/>
      <c r="K40" s="46"/>
      <c r="L40" s="47"/>
      <c r="M40" s="45">
        <f t="shared" si="4"/>
        <v>1</v>
      </c>
      <c r="N40" s="138">
        <v>30</v>
      </c>
    </row>
    <row r="41" spans="1:14" x14ac:dyDescent="0.25">
      <c r="A41" s="28">
        <v>6</v>
      </c>
      <c r="B41" s="92" t="s">
        <v>46</v>
      </c>
      <c r="C41" s="46">
        <v>2</v>
      </c>
      <c r="D41" s="47">
        <v>2</v>
      </c>
      <c r="E41" s="48">
        <v>2</v>
      </c>
      <c r="F41" s="47">
        <v>2</v>
      </c>
      <c r="G41" s="49">
        <v>2</v>
      </c>
      <c r="H41" s="47">
        <v>2</v>
      </c>
      <c r="I41" s="46">
        <v>3</v>
      </c>
      <c r="J41" s="49">
        <v>3</v>
      </c>
      <c r="K41" s="46">
        <v>4</v>
      </c>
      <c r="L41" s="47"/>
      <c r="M41" s="45">
        <f t="shared" si="4"/>
        <v>11</v>
      </c>
      <c r="N41" s="138">
        <v>330</v>
      </c>
    </row>
    <row r="42" spans="1:14" ht="51" x14ac:dyDescent="0.25">
      <c r="A42" s="28">
        <v>7</v>
      </c>
      <c r="B42" s="50" t="s">
        <v>47</v>
      </c>
      <c r="C42" s="46">
        <v>2</v>
      </c>
      <c r="D42" s="47">
        <v>2</v>
      </c>
      <c r="E42" s="48"/>
      <c r="F42" s="47"/>
      <c r="G42" s="49"/>
      <c r="H42" s="47"/>
      <c r="I42" s="46"/>
      <c r="J42" s="49"/>
      <c r="K42" s="46"/>
      <c r="L42" s="47"/>
      <c r="M42" s="45">
        <f t="shared" si="4"/>
        <v>2</v>
      </c>
      <c r="N42" s="138">
        <v>60</v>
      </c>
    </row>
    <row r="43" spans="1:14" ht="15.75" x14ac:dyDescent="0.25">
      <c r="A43" s="109" t="s">
        <v>39</v>
      </c>
      <c r="B43" s="110"/>
      <c r="C43" s="53">
        <f t="shared" ref="C43:M43" si="5">SUM(C36:C42)</f>
        <v>7</v>
      </c>
      <c r="D43" s="53">
        <f t="shared" si="5"/>
        <v>7</v>
      </c>
      <c r="E43" s="53">
        <f t="shared" si="5"/>
        <v>6</v>
      </c>
      <c r="F43" s="53">
        <f t="shared" si="5"/>
        <v>6</v>
      </c>
      <c r="G43" s="53">
        <f t="shared" si="5"/>
        <v>5</v>
      </c>
      <c r="H43" s="53">
        <f t="shared" si="5"/>
        <v>5</v>
      </c>
      <c r="I43" s="53">
        <f t="shared" si="5"/>
        <v>5</v>
      </c>
      <c r="J43" s="53">
        <f t="shared" si="5"/>
        <v>5</v>
      </c>
      <c r="K43" s="53">
        <f t="shared" si="5"/>
        <v>8</v>
      </c>
      <c r="L43" s="53">
        <f t="shared" si="5"/>
        <v>0</v>
      </c>
      <c r="M43" s="54">
        <f t="shared" si="5"/>
        <v>27</v>
      </c>
      <c r="N43" s="54">
        <f t="shared" ref="N43" si="6">SUM(N36:N42)</f>
        <v>810</v>
      </c>
    </row>
    <row r="44" spans="1:14" ht="15.75" thickBot="1" x14ac:dyDescent="0.3">
      <c r="A44" s="106" t="s">
        <v>48</v>
      </c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8"/>
      <c r="N44" s="143"/>
    </row>
    <row r="45" spans="1:14" x14ac:dyDescent="0.25">
      <c r="A45" s="55">
        <v>1</v>
      </c>
      <c r="B45" s="92" t="s">
        <v>49</v>
      </c>
      <c r="C45" s="56">
        <v>4</v>
      </c>
      <c r="D45" s="57">
        <v>4</v>
      </c>
      <c r="E45" s="41">
        <v>5</v>
      </c>
      <c r="F45" s="42">
        <v>6</v>
      </c>
      <c r="G45" s="41">
        <v>6</v>
      </c>
      <c r="H45" s="42">
        <v>6</v>
      </c>
      <c r="I45" s="41">
        <v>6</v>
      </c>
      <c r="J45" s="44">
        <v>6</v>
      </c>
      <c r="K45" s="41">
        <v>6</v>
      </c>
      <c r="L45" s="42"/>
      <c r="M45" s="58">
        <f>SUM(C45:L45)/2</f>
        <v>24.5</v>
      </c>
      <c r="N45" s="139">
        <v>735</v>
      </c>
    </row>
    <row r="46" spans="1:14" x14ac:dyDescent="0.25">
      <c r="A46" s="111" t="s">
        <v>39</v>
      </c>
      <c r="B46" s="112"/>
      <c r="C46" s="59">
        <f t="shared" ref="C46:M46" si="7">SUM(C45:C45)</f>
        <v>4</v>
      </c>
      <c r="D46" s="59">
        <f t="shared" si="7"/>
        <v>4</v>
      </c>
      <c r="E46" s="59">
        <f t="shared" si="7"/>
        <v>5</v>
      </c>
      <c r="F46" s="59">
        <f t="shared" si="7"/>
        <v>6</v>
      </c>
      <c r="G46" s="59">
        <f t="shared" si="7"/>
        <v>6</v>
      </c>
      <c r="H46" s="59">
        <f t="shared" si="7"/>
        <v>6</v>
      </c>
      <c r="I46" s="59">
        <f t="shared" si="7"/>
        <v>6</v>
      </c>
      <c r="J46" s="59">
        <f t="shared" si="7"/>
        <v>6</v>
      </c>
      <c r="K46" s="59">
        <f t="shared" si="7"/>
        <v>6</v>
      </c>
      <c r="L46" s="59">
        <f t="shared" si="7"/>
        <v>0</v>
      </c>
      <c r="M46" s="58">
        <f t="shared" si="7"/>
        <v>24.5</v>
      </c>
      <c r="N46" s="58">
        <f t="shared" ref="N46" si="8">SUM(N45:N45)</f>
        <v>735</v>
      </c>
    </row>
    <row r="47" spans="1:14" ht="15.75" x14ac:dyDescent="0.25">
      <c r="A47" s="113" t="s">
        <v>50</v>
      </c>
      <c r="B47" s="114"/>
      <c r="C47" s="60">
        <f t="shared" ref="C47:M47" si="9">SUM(C43+C46)</f>
        <v>11</v>
      </c>
      <c r="D47" s="60">
        <f t="shared" si="9"/>
        <v>11</v>
      </c>
      <c r="E47" s="60">
        <f t="shared" si="9"/>
        <v>11</v>
      </c>
      <c r="F47" s="60">
        <f t="shared" si="9"/>
        <v>12</v>
      </c>
      <c r="G47" s="60">
        <f t="shared" si="9"/>
        <v>11</v>
      </c>
      <c r="H47" s="60">
        <f t="shared" si="9"/>
        <v>11</v>
      </c>
      <c r="I47" s="60">
        <f t="shared" si="9"/>
        <v>11</v>
      </c>
      <c r="J47" s="60">
        <f t="shared" si="9"/>
        <v>11</v>
      </c>
      <c r="K47" s="60">
        <f t="shared" si="9"/>
        <v>14</v>
      </c>
      <c r="L47" s="60">
        <f t="shared" si="9"/>
        <v>0</v>
      </c>
      <c r="M47" s="61">
        <f t="shared" si="9"/>
        <v>51.5</v>
      </c>
      <c r="N47" s="61">
        <f t="shared" ref="N47" si="10">SUM(N43+N46)</f>
        <v>1545</v>
      </c>
    </row>
    <row r="48" spans="1:14" ht="15.75" x14ac:dyDescent="0.25">
      <c r="A48" s="115" t="s">
        <v>51</v>
      </c>
      <c r="B48" s="116"/>
      <c r="C48" s="62">
        <f t="shared" ref="C48:L48" si="11">C29+C34+C47</f>
        <v>35</v>
      </c>
      <c r="D48" s="62">
        <f t="shared" si="11"/>
        <v>35</v>
      </c>
      <c r="E48" s="62">
        <f t="shared" si="11"/>
        <v>34</v>
      </c>
      <c r="F48" s="62">
        <f t="shared" si="11"/>
        <v>35</v>
      </c>
      <c r="G48" s="62">
        <f t="shared" si="11"/>
        <v>35</v>
      </c>
      <c r="H48" s="62">
        <f t="shared" si="11"/>
        <v>35</v>
      </c>
      <c r="I48" s="62">
        <f t="shared" si="11"/>
        <v>35</v>
      </c>
      <c r="J48" s="62">
        <f t="shared" si="11"/>
        <v>35</v>
      </c>
      <c r="K48" s="62">
        <f t="shared" si="11"/>
        <v>36</v>
      </c>
      <c r="L48" s="62">
        <f t="shared" si="11"/>
        <v>22</v>
      </c>
      <c r="M48" s="63">
        <f>M29+M43+M46+M34</f>
        <v>168.5</v>
      </c>
      <c r="N48" s="63">
        <f>N29+N43+N46+N34</f>
        <v>5055</v>
      </c>
    </row>
    <row r="49" spans="1:14" x14ac:dyDescent="0.25">
      <c r="A49" s="64">
        <v>1</v>
      </c>
      <c r="B49" s="50" t="s">
        <v>52</v>
      </c>
      <c r="C49" s="65">
        <v>2</v>
      </c>
      <c r="D49" s="65">
        <v>2</v>
      </c>
      <c r="E49" s="65">
        <v>2</v>
      </c>
      <c r="F49" s="65">
        <v>2</v>
      </c>
      <c r="G49" s="65">
        <v>2</v>
      </c>
      <c r="H49" s="65">
        <v>2</v>
      </c>
      <c r="I49" s="65">
        <v>2</v>
      </c>
      <c r="J49" s="65">
        <v>2</v>
      </c>
      <c r="K49" s="65">
        <v>2</v>
      </c>
      <c r="L49" s="65">
        <v>2</v>
      </c>
      <c r="M49" s="66">
        <f>SUM(C49:L49,)/2</f>
        <v>10</v>
      </c>
      <c r="N49" s="66"/>
    </row>
    <row r="50" spans="1:14" ht="127.5" x14ac:dyDescent="0.25">
      <c r="A50" s="64">
        <v>2</v>
      </c>
      <c r="B50" s="50" t="s">
        <v>53</v>
      </c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>
        <v>10</v>
      </c>
      <c r="N50" s="66"/>
    </row>
    <row r="51" spans="1:14" x14ac:dyDescent="0.25">
      <c r="A51" s="2" t="s">
        <v>54</v>
      </c>
      <c r="B51" s="67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9"/>
      <c r="N51" s="70"/>
    </row>
    <row r="52" spans="1:14" ht="15.75" thickBot="1" x14ac:dyDescent="0.3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</row>
    <row r="53" spans="1:14" ht="15.75" thickBot="1" x14ac:dyDescent="0.3">
      <c r="A53" s="2"/>
      <c r="B53" s="71" t="s">
        <v>55</v>
      </c>
      <c r="C53" s="72" t="s">
        <v>56</v>
      </c>
      <c r="D53" s="73" t="s">
        <v>57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74" t="s">
        <v>58</v>
      </c>
      <c r="C54" s="75"/>
      <c r="D54" s="76">
        <f>C54*40</f>
        <v>0</v>
      </c>
      <c r="E54" s="2"/>
      <c r="F54" s="2"/>
      <c r="G54" s="2"/>
      <c r="H54" s="2"/>
      <c r="I54" s="2"/>
      <c r="J54" s="2"/>
      <c r="K54" s="77"/>
      <c r="L54" s="2"/>
      <c r="M54" s="2"/>
      <c r="N54" s="2"/>
    </row>
    <row r="55" spans="1:14" x14ac:dyDescent="0.25">
      <c r="A55" s="2"/>
      <c r="B55" s="78" t="s">
        <v>59</v>
      </c>
      <c r="C55" s="79"/>
      <c r="D55" s="80">
        <f>C55*40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78" t="s">
        <v>60</v>
      </c>
      <c r="C56" s="79">
        <v>4</v>
      </c>
      <c r="D56" s="80">
        <f>C56*35</f>
        <v>140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81" t="s">
        <v>61</v>
      </c>
      <c r="C57" s="79">
        <v>4</v>
      </c>
      <c r="D57" s="80">
        <f>C57*35</f>
        <v>140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81" t="s">
        <v>62</v>
      </c>
      <c r="C58" s="79">
        <v>0</v>
      </c>
      <c r="D58" s="80">
        <f>C58*40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2"/>
      <c r="B59" s="82" t="s">
        <v>63</v>
      </c>
      <c r="C59" s="83">
        <f>SUM(C54:C58)</f>
        <v>8</v>
      </c>
      <c r="D59" s="84">
        <f>SUM(D54:D58)</f>
        <v>280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93" t="s">
        <v>64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</row>
    <row r="61" spans="1:14" x14ac:dyDescent="0.25">
      <c r="A61" s="93" t="s">
        <v>65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</row>
    <row r="62" spans="1:14" x14ac:dyDescent="0.25">
      <c r="A62" s="95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</row>
    <row r="63" spans="1:14" x14ac:dyDescent="0.25">
      <c r="A63" s="85"/>
      <c r="B63" s="86" t="s">
        <v>66</v>
      </c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14" x14ac:dyDescent="0.25">
      <c r="A64" s="85"/>
      <c r="B64" s="85" t="s">
        <v>67</v>
      </c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  <row r="65" spans="1:16" x14ac:dyDescent="0.25">
      <c r="A65" s="85"/>
      <c r="B65" s="85" t="s">
        <v>68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</row>
    <row r="66" spans="1:16" x14ac:dyDescent="0.25">
      <c r="A66" s="85"/>
      <c r="B66" s="85" t="s">
        <v>69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1:16" x14ac:dyDescent="0.25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75" spans="1:16" x14ac:dyDescent="0.25"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29"/>
      <c r="P75" s="129"/>
    </row>
    <row r="76" spans="1:16" x14ac:dyDescent="0.25">
      <c r="C76" s="144"/>
      <c r="D76" s="144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29"/>
      <c r="P76" s="129"/>
    </row>
    <row r="77" spans="1:16" x14ac:dyDescent="0.25">
      <c r="C77" s="144"/>
      <c r="D77" s="144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29"/>
      <c r="P77" s="129"/>
    </row>
    <row r="78" spans="1:16" x14ac:dyDescent="0.25">
      <c r="C78" s="91"/>
      <c r="D78" s="91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</row>
    <row r="79" spans="1:16" x14ac:dyDescent="0.25">
      <c r="C79" s="147"/>
      <c r="D79" s="148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88"/>
      <c r="P79" s="88"/>
    </row>
    <row r="80" spans="1:16" x14ac:dyDescent="0.25">
      <c r="C80" s="147"/>
      <c r="D80" s="150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88"/>
      <c r="P80" s="88"/>
    </row>
    <row r="81" spans="3:16" x14ac:dyDescent="0.25">
      <c r="C81" s="147"/>
      <c r="D81" s="150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88"/>
      <c r="P81" s="88"/>
    </row>
    <row r="82" spans="3:16" x14ac:dyDescent="0.25">
      <c r="C82" s="147"/>
      <c r="D82" s="150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88"/>
      <c r="P82" s="88"/>
    </row>
    <row r="83" spans="3:16" x14ac:dyDescent="0.25">
      <c r="C83" s="147"/>
      <c r="D83" s="148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88"/>
      <c r="P83" s="88"/>
    </row>
    <row r="84" spans="3:16" x14ac:dyDescent="0.25">
      <c r="C84" s="147"/>
      <c r="D84" s="148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88"/>
      <c r="P84" s="88"/>
    </row>
    <row r="85" spans="3:16" x14ac:dyDescent="0.25">
      <c r="C85" s="147"/>
      <c r="D85" s="148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88"/>
      <c r="P85" s="88"/>
    </row>
    <row r="86" spans="3:16" x14ac:dyDescent="0.25">
      <c r="C86" s="147"/>
      <c r="D86" s="148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88"/>
      <c r="P86" s="88"/>
    </row>
    <row r="87" spans="3:16" x14ac:dyDescent="0.25">
      <c r="C87" s="147"/>
      <c r="D87" s="148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88"/>
      <c r="P87" s="88"/>
    </row>
    <row r="88" spans="3:16" x14ac:dyDescent="0.25">
      <c r="C88" s="147"/>
      <c r="D88" s="148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88"/>
      <c r="P88" s="88"/>
    </row>
    <row r="89" spans="3:16" x14ac:dyDescent="0.25">
      <c r="C89" s="147"/>
      <c r="D89" s="148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88"/>
      <c r="P89" s="88"/>
    </row>
    <row r="90" spans="3:16" x14ac:dyDescent="0.25">
      <c r="C90" s="147"/>
      <c r="D90" s="148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88"/>
      <c r="P90" s="88"/>
    </row>
    <row r="91" spans="3:16" x14ac:dyDescent="0.25">
      <c r="C91" s="147"/>
      <c r="D91" s="148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88"/>
      <c r="P91" s="88"/>
    </row>
    <row r="92" spans="3:16" x14ac:dyDescent="0.25">
      <c r="C92" s="147"/>
      <c r="D92" s="148"/>
      <c r="E92" s="149"/>
      <c r="F92" s="149"/>
      <c r="G92" s="149"/>
      <c r="H92" s="149"/>
      <c r="I92" s="149"/>
      <c r="J92" s="149"/>
      <c r="K92" s="149"/>
      <c r="L92" s="149"/>
      <c r="M92" s="149"/>
      <c r="N92" s="149"/>
      <c r="O92" s="88"/>
      <c r="P92" s="88"/>
    </row>
    <row r="93" spans="3:16" x14ac:dyDescent="0.25">
      <c r="C93" s="147"/>
      <c r="D93" s="150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88"/>
      <c r="P93" s="88"/>
    </row>
    <row r="94" spans="3:16" x14ac:dyDescent="0.25">
      <c r="C94" s="147"/>
      <c r="D94" s="150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88"/>
      <c r="P94" s="88"/>
    </row>
    <row r="95" spans="3:16" ht="15.75" x14ac:dyDescent="0.25">
      <c r="C95" s="151"/>
      <c r="D95" s="151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9"/>
      <c r="P95" s="89"/>
    </row>
    <row r="96" spans="3:16" x14ac:dyDescent="0.25">
      <c r="C96" s="91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</row>
    <row r="97" spans="3:16" x14ac:dyDescent="0.25">
      <c r="C97" s="149"/>
      <c r="D97" s="152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88"/>
      <c r="P97" s="88"/>
    </row>
    <row r="98" spans="3:16" x14ac:dyDescent="0.25">
      <c r="C98" s="149"/>
      <c r="D98" s="152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88"/>
      <c r="P98" s="88"/>
    </row>
    <row r="99" spans="3:16" x14ac:dyDescent="0.25">
      <c r="C99" s="149"/>
      <c r="D99" s="154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88"/>
      <c r="P99" s="88"/>
    </row>
    <row r="100" spans="3:16" ht="15.75" x14ac:dyDescent="0.25">
      <c r="C100" s="155"/>
      <c r="D100" s="155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  <c r="P100" s="89"/>
    </row>
    <row r="101" spans="3:16" ht="15.75" customHeight="1" x14ac:dyDescent="0.25">
      <c r="C101" s="156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</row>
    <row r="102" spans="3:16" x14ac:dyDescent="0.25">
      <c r="C102" s="149"/>
      <c r="D102" s="157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88"/>
      <c r="P102" s="88"/>
    </row>
    <row r="103" spans="3:16" x14ac:dyDescent="0.25">
      <c r="C103" s="149"/>
      <c r="D103" s="158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88"/>
      <c r="P103" s="88"/>
    </row>
    <row r="104" spans="3:16" x14ac:dyDescent="0.25">
      <c r="C104" s="149"/>
      <c r="D104" s="15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88"/>
      <c r="P104" s="88"/>
    </row>
    <row r="105" spans="3:16" x14ac:dyDescent="0.25">
      <c r="C105" s="149"/>
      <c r="D105" s="158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88"/>
      <c r="P105" s="88"/>
    </row>
    <row r="106" spans="3:16" x14ac:dyDescent="0.25">
      <c r="C106" s="149"/>
      <c r="D106" s="158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88"/>
      <c r="P106" s="88"/>
    </row>
    <row r="107" spans="3:16" x14ac:dyDescent="0.25">
      <c r="C107" s="149"/>
      <c r="D107" s="158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88"/>
      <c r="P107" s="88"/>
    </row>
    <row r="108" spans="3:16" x14ac:dyDescent="0.25">
      <c r="C108" s="149"/>
      <c r="D108" s="15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88"/>
      <c r="P108" s="88"/>
    </row>
    <row r="109" spans="3:16" ht="15.75" x14ac:dyDescent="0.25">
      <c r="C109" s="155"/>
      <c r="D109" s="155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9"/>
      <c r="P109" s="89"/>
    </row>
    <row r="110" spans="3:16" x14ac:dyDescent="0.25"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</row>
    <row r="111" spans="3:16" x14ac:dyDescent="0.25">
      <c r="C111" s="153"/>
      <c r="D111" s="158"/>
      <c r="E111" s="160"/>
      <c r="F111" s="160"/>
      <c r="G111" s="149"/>
      <c r="H111" s="149"/>
      <c r="I111" s="149"/>
      <c r="J111" s="149"/>
      <c r="K111" s="149"/>
      <c r="L111" s="149"/>
      <c r="M111" s="149"/>
      <c r="N111" s="149"/>
      <c r="O111" s="88"/>
      <c r="P111" s="88"/>
    </row>
    <row r="112" spans="3:16" x14ac:dyDescent="0.25">
      <c r="C112" s="155"/>
      <c r="D112" s="155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</row>
    <row r="113" spans="3:16" ht="15.75" x14ac:dyDescent="0.25">
      <c r="C113" s="155"/>
      <c r="D113" s="155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9"/>
      <c r="P113" s="89"/>
    </row>
    <row r="114" spans="3:16" ht="15.75" x14ac:dyDescent="0.25">
      <c r="C114" s="161"/>
      <c r="D114" s="161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</row>
    <row r="115" spans="3:16" x14ac:dyDescent="0.25">
      <c r="C115" s="162"/>
      <c r="D115" s="159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88"/>
      <c r="P115" s="88"/>
    </row>
    <row r="116" spans="3:16" x14ac:dyDescent="0.25">
      <c r="C116" s="162"/>
      <c r="D116" s="159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88"/>
      <c r="P116" s="88"/>
    </row>
  </sheetData>
  <mergeCells count="41">
    <mergeCell ref="C109:D109"/>
    <mergeCell ref="C112:D112"/>
    <mergeCell ref="C113:D113"/>
    <mergeCell ref="C114:D114"/>
    <mergeCell ref="C95:D95"/>
    <mergeCell ref="C100:D100"/>
    <mergeCell ref="C75:C77"/>
    <mergeCell ref="D75:D77"/>
    <mergeCell ref="E75:N75"/>
    <mergeCell ref="O75:O77"/>
    <mergeCell ref="P75:P77"/>
    <mergeCell ref="E76:F76"/>
    <mergeCell ref="G76:H76"/>
    <mergeCell ref="I76:J76"/>
    <mergeCell ref="K76:L76"/>
    <mergeCell ref="M76:N76"/>
    <mergeCell ref="M9:M11"/>
    <mergeCell ref="N9:N11"/>
    <mergeCell ref="C10:D10"/>
    <mergeCell ref="E10:F10"/>
    <mergeCell ref="G10:H10"/>
    <mergeCell ref="I10:J10"/>
    <mergeCell ref="K10:L10"/>
    <mergeCell ref="A29:B29"/>
    <mergeCell ref="A34:B34"/>
    <mergeCell ref="A4:B4"/>
    <mergeCell ref="A9:A11"/>
    <mergeCell ref="B9:B11"/>
    <mergeCell ref="C9:L9"/>
    <mergeCell ref="A60:N60"/>
    <mergeCell ref="A61:N61"/>
    <mergeCell ref="A62:N62"/>
    <mergeCell ref="A12:M12"/>
    <mergeCell ref="A30:M30"/>
    <mergeCell ref="A35:M35"/>
    <mergeCell ref="A44:M44"/>
    <mergeCell ref="A43:B43"/>
    <mergeCell ref="A46:B46"/>
    <mergeCell ref="A47:B47"/>
    <mergeCell ref="A48:B48"/>
    <mergeCell ref="A52:N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2019-08-26T14:05:56Z</dcterms:created>
  <dcterms:modified xsi:type="dcterms:W3CDTF">2019-08-26T14:18:24Z</dcterms:modified>
</cp:coreProperties>
</file>